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hann\Downloads\"/>
    </mc:Choice>
  </mc:AlternateContent>
  <xr:revisionPtr revIDLastSave="0" documentId="8_{08F6AD2C-64BF-4283-9BF7-1C532CDDD03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nyt forslag til budge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 s="1"/>
  <c r="C5" i="1"/>
  <c r="C26" i="1" s="1"/>
  <c r="C27" i="1" s="1"/>
  <c r="D5" i="1"/>
  <c r="D26" i="1" s="1"/>
  <c r="D27" i="1" l="1"/>
</calcChain>
</file>

<file path=xl/sharedStrings.xml><?xml version="1.0" encoding="utf-8"?>
<sst xmlns="http://schemas.openxmlformats.org/spreadsheetml/2006/main" count="33" uniqueCount="32">
  <si>
    <r>
      <rPr>
        <b/>
        <sz val="25.5"/>
        <rFont val="Calibri"/>
        <family val="2"/>
      </rPr>
      <t>Grundejerforeningen Præstemosen</t>
    </r>
  </si>
  <si>
    <r>
      <rPr>
        <b/>
        <sz val="10"/>
        <rFont val="Verdana"/>
        <family val="2"/>
      </rPr>
      <t>Kontonr.</t>
    </r>
  </si>
  <si>
    <r>
      <rPr>
        <b/>
        <sz val="10"/>
        <rFont val="Verdana"/>
        <family val="2"/>
      </rPr>
      <t>Kontonavn</t>
    </r>
  </si>
  <si>
    <r>
      <rPr>
        <b/>
        <sz val="10"/>
        <rFont val="Verdana"/>
        <family val="2"/>
      </rPr>
      <t>Beløb</t>
    </r>
  </si>
  <si>
    <r>
      <rPr>
        <sz val="11"/>
        <rFont val="Calibri"/>
        <family val="2"/>
      </rPr>
      <t>Administrationsgebyrer ej BS</t>
    </r>
  </si>
  <si>
    <r>
      <rPr>
        <sz val="11"/>
        <rFont val="Calibri"/>
        <family val="2"/>
      </rPr>
      <t>Ejerskifte gebyr</t>
    </r>
  </si>
  <si>
    <r>
      <rPr>
        <sz val="11"/>
        <rFont val="Calibri"/>
        <family val="2"/>
      </rPr>
      <t>vedligeholdelse af grund omkring  Foreningshus</t>
    </r>
  </si>
  <si>
    <r>
      <rPr>
        <sz val="11"/>
        <rFont val="Calibri"/>
        <family val="2"/>
      </rPr>
      <t>Veje- etablering af afspærring</t>
    </r>
  </si>
  <si>
    <r>
      <rPr>
        <sz val="11"/>
        <rFont val="Calibri"/>
        <family val="2"/>
      </rPr>
      <t>Belysning og EL - EL forbrug vejbelysning</t>
    </r>
  </si>
  <si>
    <r>
      <rPr>
        <sz val="11"/>
        <rFont val="Calibri"/>
        <family val="2"/>
      </rPr>
      <t>Bestyrelsesansvarsforsikring</t>
    </r>
  </si>
  <si>
    <r>
      <rPr>
        <sz val="11"/>
        <rFont val="Calibri"/>
        <family val="2"/>
      </rPr>
      <t>Generalforsamling - Mødeudgifter</t>
    </r>
  </si>
  <si>
    <r>
      <rPr>
        <sz val="11"/>
        <rFont val="Calibri"/>
        <family val="2"/>
      </rPr>
      <t>Bestyrelse - Mødeudgifter</t>
    </r>
  </si>
  <si>
    <r>
      <rPr>
        <sz val="11"/>
        <rFont val="Calibri"/>
        <family val="2"/>
      </rPr>
      <t>Bestyrelse - Bestyrelseshonorar</t>
    </r>
  </si>
  <si>
    <r>
      <rPr>
        <sz val="11"/>
        <rFont val="Calibri"/>
        <family val="2"/>
      </rPr>
      <t>Kontorartikler</t>
    </r>
  </si>
  <si>
    <r>
      <rPr>
        <sz val="11"/>
        <rFont val="Calibri"/>
        <family val="2"/>
      </rPr>
      <t>DK Hostmaster+hosting af hjemmeside</t>
    </r>
  </si>
  <si>
    <r>
      <rPr>
        <sz val="11"/>
        <rFont val="Calibri"/>
        <family val="2"/>
      </rPr>
      <t>Revisoromkostninger</t>
    </r>
  </si>
  <si>
    <r>
      <rPr>
        <sz val="11"/>
        <rFont val="Calibri"/>
        <family val="2"/>
      </rPr>
      <t>Renteindtægter - Bank</t>
    </r>
  </si>
  <si>
    <r>
      <rPr>
        <b/>
        <sz val="10"/>
        <rFont val="Verdana"/>
        <family val="2"/>
      </rPr>
      <t>Overskud (+) / Underskud (-)</t>
    </r>
  </si>
  <si>
    <t>Erhvervsansvarsforsikring</t>
  </si>
  <si>
    <t>Kontingenter ( 1.000/matr.  (2018) ) (1.200 kr./Matr. ( 2019))</t>
  </si>
  <si>
    <t>BUDGET 2019 og 2020</t>
  </si>
  <si>
    <t>Veje - Vejfond hensættelse</t>
  </si>
  <si>
    <t>administrations omkostning</t>
  </si>
  <si>
    <t>??????</t>
  </si>
  <si>
    <t>Bistand til udarbejdelse af udbud på vejrenovering</t>
  </si>
  <si>
    <t>NETS omkostning, kontingentopkrævninger</t>
  </si>
  <si>
    <t>Opsparing vejfond</t>
  </si>
  <si>
    <t xml:space="preserve">Vejfonden (saldo ult 2018: 400.000kr). Saldo ultimo året. </t>
  </si>
  <si>
    <t>Disponibel likviditet</t>
  </si>
  <si>
    <t>etaplering af fællesgrunden halvtag m.v.</t>
  </si>
  <si>
    <t>Saldo ultimo året (2018 var iflg regnskab 154.134kr)</t>
  </si>
  <si>
    <t>Veje - Vedligeholdelse max for 2 * vedligeholdelse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</si>
</sst>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Times New Roman"/>
      <charset val="204"/>
    </font>
    <font>
      <b/>
      <sz val="25.5"/>
      <name val="Calibri"/>
    </font>
    <font>
      <b/>
      <sz val="15.5"/>
      <name val="Verdana"/>
    </font>
    <font>
      <b/>
      <sz val="10"/>
      <color rgb="FF000000"/>
      <name val="Verdana"/>
      <family val="2"/>
    </font>
    <font>
      <b/>
      <sz val="10"/>
      <name val="Verdana"/>
    </font>
    <font>
      <sz val="11"/>
      <color rgb="FF000000"/>
      <name val="Calibri"/>
      <family val="2"/>
    </font>
    <font>
      <sz val="11"/>
      <name val="Calibri"/>
    </font>
    <font>
      <b/>
      <sz val="11"/>
      <color rgb="FF000000"/>
      <name val="Calibri"/>
      <family val="2"/>
    </font>
    <font>
      <b/>
      <sz val="25.5"/>
      <name val="Calibri"/>
      <family val="2"/>
    </font>
    <font>
      <b/>
      <sz val="15.5"/>
      <name val="Verdana"/>
      <family val="2"/>
    </font>
    <font>
      <b/>
      <sz val="10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indent="2" shrinkToFi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 indent="2"/>
    </xf>
    <xf numFmtId="1" fontId="5" fillId="0" borderId="2" xfId="0" applyNumberFormat="1" applyFont="1" applyFill="1" applyBorder="1" applyAlignment="1">
      <alignment horizontal="right" vertical="top" shrinkToFit="1"/>
    </xf>
    <xf numFmtId="1" fontId="5" fillId="0" borderId="0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3" fillId="0" borderId="0" xfId="0" applyNumberFormat="1" applyFont="1" applyFill="1" applyBorder="1" applyAlignment="1">
      <alignment horizontal="right" vertical="top" shrinkToFit="1"/>
    </xf>
    <xf numFmtId="3" fontId="0" fillId="0" borderId="0" xfId="0" applyNumberForma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3" fontId="14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9" fillId="0" borderId="4" xfId="0" applyFont="1" applyFill="1" applyBorder="1" applyAlignment="1">
      <alignment horizontal="left" vertical="top" wrapText="1" indent="19"/>
    </xf>
    <xf numFmtId="0" fontId="2" fillId="0" borderId="5" xfId="0" applyFont="1" applyFill="1" applyBorder="1" applyAlignment="1">
      <alignment horizontal="left" vertical="top" wrapText="1" indent="19"/>
    </xf>
    <xf numFmtId="0" fontId="2" fillId="0" borderId="6" xfId="0" applyFont="1" applyFill="1" applyBorder="1" applyAlignment="1">
      <alignment horizontal="left" vertical="top" wrapText="1" indent="19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>
      <selection activeCell="F26" sqref="F26"/>
    </sheetView>
  </sheetViews>
  <sheetFormatPr defaultRowHeight="13.2"/>
  <cols>
    <col min="1" max="1" width="14" customWidth="1"/>
    <col min="2" max="2" width="58.109375" customWidth="1"/>
    <col min="3" max="3" width="18.6640625" customWidth="1"/>
    <col min="4" max="4" width="17.6640625" customWidth="1"/>
  </cols>
  <sheetData>
    <row r="1" spans="1:5" ht="37.5" customHeight="1">
      <c r="A1" s="23" t="s">
        <v>0</v>
      </c>
      <c r="B1" s="24"/>
      <c r="C1" s="25"/>
    </row>
    <row r="2" spans="1:5" ht="23.25" customHeight="1">
      <c r="A2" s="26" t="s">
        <v>20</v>
      </c>
      <c r="B2" s="27"/>
      <c r="C2" s="28"/>
    </row>
    <row r="3" spans="1:5" ht="63.75" customHeight="1">
      <c r="A3" s="1"/>
      <c r="B3" s="1"/>
      <c r="C3" s="2">
        <v>2019</v>
      </c>
      <c r="D3" s="2">
        <v>2020</v>
      </c>
    </row>
    <row r="4" spans="1:5" ht="15.6" customHeight="1">
      <c r="A4" s="3" t="s">
        <v>1</v>
      </c>
      <c r="B4" s="3" t="s">
        <v>2</v>
      </c>
      <c r="C4" s="4" t="s">
        <v>3</v>
      </c>
      <c r="D4" s="4" t="s">
        <v>3</v>
      </c>
    </row>
    <row r="5" spans="1:5" ht="16.649999999999999" customHeight="1">
      <c r="A5" s="5">
        <v>1011</v>
      </c>
      <c r="B5" s="10" t="s">
        <v>19</v>
      </c>
      <c r="C5" s="12">
        <f>295*1200</f>
        <v>354000</v>
      </c>
      <c r="D5" s="12">
        <f>1200*295</f>
        <v>354000</v>
      </c>
    </row>
    <row r="6" spans="1:5" ht="16.5" customHeight="1">
      <c r="A6" s="6">
        <v>1111</v>
      </c>
      <c r="B6" s="7" t="s">
        <v>4</v>
      </c>
      <c r="C6" s="13">
        <v>8000</v>
      </c>
      <c r="D6" s="13">
        <v>8000</v>
      </c>
    </row>
    <row r="7" spans="1:5" ht="16.5" customHeight="1">
      <c r="A7" s="6">
        <v>1121</v>
      </c>
      <c r="B7" s="7" t="s">
        <v>5</v>
      </c>
      <c r="C7" s="13">
        <v>15000</v>
      </c>
      <c r="D7" s="13">
        <v>15000</v>
      </c>
    </row>
    <row r="8" spans="1:5" ht="16.5" customHeight="1">
      <c r="A8" s="6">
        <v>3013</v>
      </c>
      <c r="B8" s="11" t="s">
        <v>31</v>
      </c>
      <c r="C8" s="13">
        <v>-100000</v>
      </c>
      <c r="D8" s="13">
        <v>-80000</v>
      </c>
    </row>
    <row r="9" spans="1:5" ht="16.5" customHeight="1">
      <c r="A9" s="6">
        <v>3015</v>
      </c>
      <c r="B9" s="11" t="s">
        <v>21</v>
      </c>
      <c r="C9" s="13">
        <v>-160000</v>
      </c>
      <c r="D9" s="13">
        <v>-160000</v>
      </c>
    </row>
    <row r="10" spans="1:5" ht="16.5" customHeight="1">
      <c r="A10" s="6">
        <v>3091</v>
      </c>
      <c r="B10" s="7" t="s">
        <v>6</v>
      </c>
      <c r="C10" s="13">
        <v>-2000</v>
      </c>
      <c r="D10" s="13">
        <v>-2000</v>
      </c>
    </row>
    <row r="11" spans="1:5" ht="16.5" customHeight="1">
      <c r="A11" s="6"/>
      <c r="B11" s="7" t="s">
        <v>29</v>
      </c>
      <c r="C11" s="13">
        <v>-55000</v>
      </c>
      <c r="D11" s="13">
        <v>0</v>
      </c>
    </row>
    <row r="12" spans="1:5" ht="16.5" customHeight="1">
      <c r="A12" s="6">
        <v>3099</v>
      </c>
      <c r="B12" s="7" t="s">
        <v>7</v>
      </c>
      <c r="C12" s="13">
        <v>-20000</v>
      </c>
      <c r="D12" s="13">
        <v>0</v>
      </c>
    </row>
    <row r="13" spans="1:5" ht="16.5" customHeight="1">
      <c r="A13" s="6" t="s">
        <v>23</v>
      </c>
      <c r="B13" s="11" t="s">
        <v>24</v>
      </c>
      <c r="C13" s="13">
        <v>-80000</v>
      </c>
      <c r="D13" s="13">
        <v>0</v>
      </c>
      <c r="E13" s="18"/>
    </row>
    <row r="14" spans="1:5" ht="16.5" customHeight="1">
      <c r="A14" s="6">
        <v>3115</v>
      </c>
      <c r="B14" s="7" t="s">
        <v>8</v>
      </c>
      <c r="C14" s="13">
        <v>-35000</v>
      </c>
      <c r="D14" s="13">
        <v>-36000</v>
      </c>
    </row>
    <row r="15" spans="1:5" ht="16.5" customHeight="1">
      <c r="A15" s="6">
        <v>3613</v>
      </c>
      <c r="B15" s="7" t="s">
        <v>9</v>
      </c>
      <c r="C15" s="13">
        <v>-4000</v>
      </c>
      <c r="D15" s="13">
        <v>-4000</v>
      </c>
    </row>
    <row r="16" spans="1:5" ht="16.5" customHeight="1">
      <c r="A16" s="6">
        <v>3615</v>
      </c>
      <c r="B16" s="11" t="s">
        <v>18</v>
      </c>
      <c r="C16" s="13">
        <v>-1000</v>
      </c>
      <c r="D16" s="13">
        <v>-1000</v>
      </c>
    </row>
    <row r="17" spans="1:5" ht="16.5" customHeight="1">
      <c r="A17" s="6">
        <v>4021</v>
      </c>
      <c r="B17" s="7" t="s">
        <v>10</v>
      </c>
      <c r="C17" s="13">
        <v>-3000</v>
      </c>
      <c r="D17" s="13">
        <v>-3000</v>
      </c>
    </row>
    <row r="18" spans="1:5" ht="16.5" customHeight="1">
      <c r="A18" s="6">
        <v>4121</v>
      </c>
      <c r="B18" s="7" t="s">
        <v>11</v>
      </c>
      <c r="C18" s="13">
        <v>-3000</v>
      </c>
      <c r="D18" s="13">
        <v>-3000</v>
      </c>
    </row>
    <row r="19" spans="1:5" ht="16.5" customHeight="1">
      <c r="A19" s="6">
        <v>4191</v>
      </c>
      <c r="B19" s="7" t="s">
        <v>12</v>
      </c>
      <c r="C19" s="13">
        <v>-12500</v>
      </c>
      <c r="D19" s="13">
        <v>-12500</v>
      </c>
    </row>
    <row r="20" spans="1:5" ht="16.5" customHeight="1">
      <c r="A20" s="6">
        <v>4511</v>
      </c>
      <c r="B20" s="7" t="s">
        <v>13</v>
      </c>
      <c r="C20" s="13">
        <v>-1000</v>
      </c>
      <c r="D20" s="13">
        <v>-1000</v>
      </c>
    </row>
    <row r="21" spans="1:5" ht="16.5" customHeight="1">
      <c r="A21" s="6">
        <v>4521</v>
      </c>
      <c r="B21" s="7" t="s">
        <v>14</v>
      </c>
      <c r="C21" s="13">
        <v>-1000</v>
      </c>
      <c r="D21" s="13">
        <v>-1000</v>
      </c>
    </row>
    <row r="22" spans="1:5" ht="16.5" customHeight="1">
      <c r="A22" s="6">
        <v>4611</v>
      </c>
      <c r="B22" s="7" t="s">
        <v>15</v>
      </c>
      <c r="C22" s="13">
        <v>-12500</v>
      </c>
      <c r="D22" s="13">
        <v>-12500</v>
      </c>
    </row>
    <row r="23" spans="1:5" ht="16.5" customHeight="1">
      <c r="A23" s="6">
        <v>4612</v>
      </c>
      <c r="B23" s="11" t="s">
        <v>22</v>
      </c>
      <c r="C23" s="13">
        <v>-30000</v>
      </c>
      <c r="D23" s="13">
        <v>-30000</v>
      </c>
    </row>
    <row r="24" spans="1:5" ht="16.5" customHeight="1">
      <c r="A24" s="6">
        <v>4891</v>
      </c>
      <c r="B24" s="11" t="s">
        <v>25</v>
      </c>
      <c r="C24" s="13">
        <v>-5000</v>
      </c>
      <c r="D24" s="13">
        <v>-5000</v>
      </c>
    </row>
    <row r="25" spans="1:5" ht="20.85" customHeight="1">
      <c r="A25" s="6">
        <v>6111</v>
      </c>
      <c r="B25" s="7" t="s">
        <v>16</v>
      </c>
      <c r="C25" s="13">
        <v>500</v>
      </c>
      <c r="D25" s="13">
        <v>500</v>
      </c>
    </row>
    <row r="26" spans="1:5" ht="29.4" customHeight="1">
      <c r="A26" s="8"/>
      <c r="B26" s="9" t="s">
        <v>17</v>
      </c>
      <c r="C26" s="14">
        <f>SUM(C5:C25)</f>
        <v>-147500</v>
      </c>
      <c r="D26" s="14">
        <f>SUM(D5:D25)</f>
        <v>26500</v>
      </c>
    </row>
    <row r="27" spans="1:5" ht="29.4" customHeight="1">
      <c r="A27" s="21" t="s">
        <v>28</v>
      </c>
      <c r="B27" s="17" t="s">
        <v>30</v>
      </c>
      <c r="C27" s="14">
        <f>154134+C26</f>
        <v>6634</v>
      </c>
      <c r="D27" s="14">
        <f>C27+D26</f>
        <v>33134</v>
      </c>
      <c r="E27" s="18"/>
    </row>
    <row r="28" spans="1:5" ht="29.25" customHeight="1">
      <c r="A28" s="8"/>
      <c r="B28" s="19"/>
      <c r="C28" s="16"/>
      <c r="D28" s="15"/>
    </row>
    <row r="29" spans="1:5" ht="28.2" customHeight="1">
      <c r="A29" s="22" t="s">
        <v>26</v>
      </c>
      <c r="B29" s="18" t="s">
        <v>27</v>
      </c>
      <c r="C29" s="20">
        <f>400000 + -C9</f>
        <v>560000</v>
      </c>
      <c r="D29" s="20">
        <f>C29+ -D9</f>
        <v>720000</v>
      </c>
    </row>
  </sheetData>
  <mergeCells count="2">
    <mergeCell ref="A1:C1"/>
    <mergeCell ref="A2:C2"/>
  </mergeCells>
  <printOptions gridLines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nyt forslag til budget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Knudsen</dc:creator>
  <cp:lastModifiedBy>hanne eriksen</cp:lastModifiedBy>
  <cp:lastPrinted>2019-03-13T07:42:58Z</cp:lastPrinted>
  <dcterms:created xsi:type="dcterms:W3CDTF">2019-03-05T20:07:59Z</dcterms:created>
  <dcterms:modified xsi:type="dcterms:W3CDTF">2019-05-20T15:00:37Z</dcterms:modified>
</cp:coreProperties>
</file>